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580" yWindow="-150" windowWidth="28740" windowHeight="1239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List1!$A$1:$H$101</definedName>
  </definedNames>
  <calcPr calcId="162913"/>
</workbook>
</file>

<file path=xl/calcChain.xml><?xml version="1.0" encoding="utf-8"?>
<calcChain xmlns="http://schemas.openxmlformats.org/spreadsheetml/2006/main">
  <c r="G89" i="1" l="1"/>
  <c r="H89" i="1" s="1"/>
  <c r="G76" i="1"/>
  <c r="H76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78" i="1"/>
  <c r="H78" i="1" s="1"/>
  <c r="G74" i="1"/>
  <c r="H74" i="1" s="1"/>
  <c r="G73" i="1"/>
  <c r="H73" i="1" s="1"/>
  <c r="G67" i="1"/>
  <c r="H67" i="1" s="1"/>
  <c r="G68" i="1"/>
  <c r="H68" i="1" s="1"/>
  <c r="G69" i="1"/>
  <c r="H69" i="1" s="1"/>
  <c r="G70" i="1"/>
  <c r="H70" i="1" s="1"/>
  <c r="G71" i="1"/>
  <c r="H71" i="1" s="1"/>
  <c r="G66" i="1"/>
  <c r="H66" i="1" s="1"/>
  <c r="H24" i="1"/>
  <c r="H32" i="1"/>
  <c r="H40" i="1"/>
  <c r="H48" i="1"/>
  <c r="H56" i="1"/>
  <c r="H64" i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G15" i="1"/>
  <c r="H15" i="1" s="1"/>
  <c r="G92" i="1" l="1"/>
  <c r="H92" i="1" s="1"/>
  <c r="F95" i="1" l="1"/>
  <c r="F94" i="1"/>
</calcChain>
</file>

<file path=xl/sharedStrings.xml><?xml version="1.0" encoding="utf-8"?>
<sst xmlns="http://schemas.openxmlformats.org/spreadsheetml/2006/main" count="240" uniqueCount="186">
  <si>
    <t>Název Objektu</t>
  </si>
  <si>
    <t>Husitská 70/24, Praha 3</t>
  </si>
  <si>
    <t>DSC</t>
  </si>
  <si>
    <t>Husická 24,SP a garáže</t>
  </si>
  <si>
    <t>NS Balabenka</t>
  </si>
  <si>
    <t>NS Čelakovice</t>
  </si>
  <si>
    <t>NS Karlštejn</t>
  </si>
  <si>
    <t>NS M.Chuchle</t>
  </si>
  <si>
    <t>NS Roztoky</t>
  </si>
  <si>
    <t>NS Roztoky - 110kV</t>
  </si>
  <si>
    <t>NS St. Boleslav</t>
  </si>
  <si>
    <t>NS Třešňovka</t>
  </si>
  <si>
    <t>NS Vraňany</t>
  </si>
  <si>
    <t>OTV Praha Hl. n</t>
  </si>
  <si>
    <t>SP Kolín</t>
  </si>
  <si>
    <t>TO Neratovice</t>
  </si>
  <si>
    <t>NZZ Kolin Depo</t>
  </si>
  <si>
    <t>OTV Poříčany</t>
  </si>
  <si>
    <t>RT Benešov</t>
  </si>
  <si>
    <t>SP Libeň</t>
  </si>
  <si>
    <t>Paradox</t>
  </si>
  <si>
    <t>NS/TM Běchovice</t>
  </si>
  <si>
    <t>NS/TM Nymburk</t>
  </si>
  <si>
    <t>NS/TM Strančice</t>
  </si>
  <si>
    <t>OTV Zdice</t>
  </si>
  <si>
    <t>RD Skály</t>
  </si>
  <si>
    <t>RD Vysočany</t>
  </si>
  <si>
    <t>RZZ a 6kV Běchovice</t>
  </si>
  <si>
    <t>RZZ a 6kV Blatov</t>
  </si>
  <si>
    <t>Sp.s. Poříčany</t>
  </si>
  <si>
    <t>SpS Lysá n.L.</t>
  </si>
  <si>
    <t>TS Masarykovo nádr.</t>
  </si>
  <si>
    <t>Zahradnický tunel</t>
  </si>
  <si>
    <t>TS1 Beroun</t>
  </si>
  <si>
    <t>TS 2 Beroun</t>
  </si>
  <si>
    <t>Ts Tetín</t>
  </si>
  <si>
    <t>PTM Beroun</t>
  </si>
  <si>
    <t>Galaxy</t>
  </si>
  <si>
    <t>TT/NS Zdice</t>
  </si>
  <si>
    <t>SpS Osek, u Zdic</t>
  </si>
  <si>
    <t>NS / TT Benešov</t>
  </si>
  <si>
    <t>NS Pečky</t>
  </si>
  <si>
    <t>PM Běchovice</t>
  </si>
  <si>
    <t>Siemens</t>
  </si>
  <si>
    <t>OTV Olbramovice</t>
  </si>
  <si>
    <t>OTV H.Počernice</t>
  </si>
  <si>
    <t>Jablotron</t>
  </si>
  <si>
    <t>OTV Kolín</t>
  </si>
  <si>
    <t>EU Husitska</t>
  </si>
  <si>
    <t>Satel</t>
  </si>
  <si>
    <t>Olbramovice Ves, parc. 343/1</t>
  </si>
  <si>
    <t>Újezd u Hořovic, st.p. 403</t>
  </si>
  <si>
    <t>Zahradnice, parc. 201/4</t>
  </si>
  <si>
    <t>Jičínská u trati za č 1677/25</t>
  </si>
  <si>
    <t>Praha 1, Havlíčkova 1014/2</t>
  </si>
  <si>
    <t>Příběnická 2865/3, Praha 3</t>
  </si>
  <si>
    <t>ED Křenovka</t>
  </si>
  <si>
    <t>Podnikatelská 55, Praha Běchovice</t>
  </si>
  <si>
    <t>Adresa / GPS souřadnice (s.š.;v.d)</t>
  </si>
  <si>
    <t>50,0126275;15,2310105556</t>
  </si>
  <si>
    <t>49,7703647222;14,6889261111</t>
  </si>
  <si>
    <t>50,0786288889;14,7974005556</t>
  </si>
  <si>
    <t>NS Rostoklaty</t>
  </si>
  <si>
    <t>50,1022280556;14,4813836111</t>
  </si>
  <si>
    <t>50,1546263889;14,7528202778</t>
  </si>
  <si>
    <t>50,1725272222;15,0872072222</t>
  </si>
  <si>
    <t>50,2051080556;14,702715</t>
  </si>
  <si>
    <t>50,3304458333;14,3637705556</t>
  </si>
  <si>
    <t>50,1553688889;14,3971808333</t>
  </si>
  <si>
    <t>50,1463997222;14,3963069444</t>
  </si>
  <si>
    <t>49,930325;14,1583305556</t>
  </si>
  <si>
    <t>50,0230183333;14,3916808333</t>
  </si>
  <si>
    <t>50,0613833333;14,5139930556</t>
  </si>
  <si>
    <t>49,9525219444;14,6632725</t>
  </si>
  <si>
    <t>50,0140097222;15,2324583333</t>
  </si>
  <si>
    <t>49,9045841667;13,9706219444</t>
  </si>
  <si>
    <t>50,0852455556;14,4389297222</t>
  </si>
  <si>
    <t>50,0792966667;14,8147669444</t>
  </si>
  <si>
    <t>50,1117855556;14,4949763889</t>
  </si>
  <si>
    <t>50,1134630556;14,5753280556</t>
  </si>
  <si>
    <t>49,7800105556;14,6819608333</t>
  </si>
  <si>
    <t>50,0818283333;14,5984988889</t>
  </si>
  <si>
    <t>50,0849525;14,6371116667</t>
  </si>
  <si>
    <t>50,0242030556;15,215685</t>
  </si>
  <si>
    <t>50,1227377778;14,1168961111</t>
  </si>
  <si>
    <t>50,1022586111;14,4970480556</t>
  </si>
  <si>
    <t>50,1966588889;14,8320544444</t>
  </si>
  <si>
    <t>50,2622408333;14,5193286111</t>
  </si>
  <si>
    <t>50,1115308;14,9308669</t>
  </si>
  <si>
    <t>50,0935089;15,0123847</t>
  </si>
  <si>
    <t>50,1169869444;14,6154933333</t>
  </si>
  <si>
    <t>49,9042608333;13,9694033333</t>
  </si>
  <si>
    <t>50,1119219444;14,9286719444</t>
  </si>
  <si>
    <t>50,0868378;14,4430750</t>
  </si>
  <si>
    <t>49,9585025;14,0761597</t>
  </si>
  <si>
    <t>49,955968;14,069893</t>
  </si>
  <si>
    <t>49,953527;14,085115</t>
  </si>
  <si>
    <t>49,955635;14,067078</t>
  </si>
  <si>
    <t>50,084862;14,622030</t>
  </si>
  <si>
    <t>Typ ústředny</t>
  </si>
  <si>
    <t>Objekty u Oblastního ředitelství Praha</t>
  </si>
  <si>
    <t>Objekty u Správy elektrotechniky a energetiky</t>
  </si>
  <si>
    <t>Objekty u Správy tratí Praha západ</t>
  </si>
  <si>
    <t>Objekty u Správy tratí Praha východ</t>
  </si>
  <si>
    <t>Objekty u Správy mostů a tunelů</t>
  </si>
  <si>
    <t>Objekty u Správy sdělovací a zabezpečovací techniky Praha západ</t>
  </si>
  <si>
    <t>Objekty u Správy sdělovací a zabezpečovací techniky Praha východ</t>
  </si>
  <si>
    <t>TO Kolín</t>
  </si>
  <si>
    <t>Kolín, Starokolínská 975</t>
  </si>
  <si>
    <t>Paradox HD 192</t>
  </si>
  <si>
    <t>TO Český Brod</t>
  </si>
  <si>
    <t>Praha 9 Běchovice, Českobrodská 473</t>
  </si>
  <si>
    <t>Jablotron 100</t>
  </si>
  <si>
    <t>Aparát ST Pz</t>
  </si>
  <si>
    <t>kancelář - sklady</t>
  </si>
  <si>
    <t>Nádražní 43, Neratovice</t>
  </si>
  <si>
    <t>administrativní budova</t>
  </si>
  <si>
    <t>mechanizační středisko</t>
  </si>
  <si>
    <t>areál žst., Kralupy nad Vltavou</t>
  </si>
  <si>
    <t>Sklady SSZT PV</t>
  </si>
  <si>
    <t>Poděbradská 50.1898586N, 15.0599336E, Nymburk</t>
  </si>
  <si>
    <t>Premier I-electronics line</t>
  </si>
  <si>
    <t>Praha hl.n., Nová provozní budova, Seifertova ul., Praha 3, 50.0852217N, 14.4391950E</t>
  </si>
  <si>
    <t>Rokonet</t>
  </si>
  <si>
    <t>Provozní středisko Kladno</t>
  </si>
  <si>
    <t>U Masokombinátu, Jutská ul., Kladno,50.1219703N, 14.1172794E</t>
  </si>
  <si>
    <t>ProSys 128</t>
  </si>
  <si>
    <t>Praha Vysočany, VB - 1.p., Paříkova 13, Praha 9, 50.1122011N, 14.4975575E</t>
  </si>
  <si>
    <t>Nádraží Libeň, ul. Českomoravská - vjezd, Praha 9, 50.1019797N, 14.4973736E</t>
  </si>
  <si>
    <t>Praha hl.n., Fantova budova, Wilsonova 300/8, Praha 2, 50.0828475N, 14.4362258E</t>
  </si>
  <si>
    <t>Okrsek Slaný</t>
  </si>
  <si>
    <t>Wilsonova 539, Slaný, 50.2279061N, 14.0757272E</t>
  </si>
  <si>
    <t>ProSys 140</t>
  </si>
  <si>
    <t>Administrativní budova, Prokopova 34, Kralupy nad Vltavou, 50.2388136N, 14.3110531E</t>
  </si>
  <si>
    <t>Nádraží Vršovice, výpravní budova</t>
  </si>
  <si>
    <t>Nádraží Vršovice, Ukrajinská 304/2b, Praha 10, 50.0648325N, 14.4478592E</t>
  </si>
  <si>
    <t>Spectrum</t>
  </si>
  <si>
    <t>Pod Dráhou 1, Praha 7</t>
  </si>
  <si>
    <t>50,0244619 ; 15,2153706</t>
  </si>
  <si>
    <t>XL 200</t>
  </si>
  <si>
    <t>Paradox Evo</t>
  </si>
  <si>
    <t>SP Nymburk</t>
  </si>
  <si>
    <t>SP Kolín Agregátový vůz</t>
  </si>
  <si>
    <t>OTV Kralupy, SP Kralupy</t>
  </si>
  <si>
    <t xml:space="preserve"> Ke Kocandě, Kralupy nad Vltavou</t>
  </si>
  <si>
    <t>TS 4 Kolín</t>
  </si>
  <si>
    <t>Nákladové nádraží Kolín, 50.0144128N, 15.2240892E</t>
  </si>
  <si>
    <t>není</t>
  </si>
  <si>
    <t>OTV Lysá nad Labem</t>
  </si>
  <si>
    <t>OTV Karlštejn</t>
  </si>
  <si>
    <t>AC 948</t>
  </si>
  <si>
    <t>Karlštejn Poučník bez č.p. - 49ᵒ55’50.947“N‘14ᵒ10‘1.495“E</t>
  </si>
  <si>
    <t>Lysá nad Labem, Švermova bez č.p. - 50ᵒ11’44.961“N‘14ᵒ50‘13.585“E</t>
  </si>
  <si>
    <t>Zpracováno:</t>
  </si>
  <si>
    <t>Zpracovatel:</t>
  </si>
  <si>
    <t>Zadavatel:</t>
  </si>
  <si>
    <t>Správa železnic, státní organizace; OŘ Praha, Přednosta SEE Praha; Mgr. Fiala František</t>
  </si>
  <si>
    <t xml:space="preserve">Mgr. Bc. František Fiala, DiS.                    Přednosta správy elektrotechniky a energetiky </t>
  </si>
  <si>
    <t>Položkový soupis prací sestavil: p. Lukáš Voldřich (972 245 402)</t>
  </si>
  <si>
    <t>Množství</t>
  </si>
  <si>
    <t>Jednotková cena</t>
  </si>
  <si>
    <t>TS Kladno</t>
  </si>
  <si>
    <t>50,1267886N 14,1102647E</t>
  </si>
  <si>
    <t>SpS Nymburk</t>
  </si>
  <si>
    <t>RD Český Brod (Rostoklaty)</t>
  </si>
  <si>
    <t>SP/TO Kladno</t>
  </si>
  <si>
    <t>Jednotková cena (měsíční)</t>
  </si>
  <si>
    <t>Administrativní budova</t>
  </si>
  <si>
    <t>Praha hl.n., Fantova budova</t>
  </si>
  <si>
    <t>Praha hlavní nádraží</t>
  </si>
  <si>
    <t>Nádraží Libeň</t>
  </si>
  <si>
    <t xml:space="preserve">Praha Vysočany, Výpravní budova </t>
  </si>
  <si>
    <t>Cena za rok</t>
  </si>
  <si>
    <t>Rozpočtové náklady celkem za rok</t>
  </si>
  <si>
    <t>Předpokládaný počet výjezdů</t>
  </si>
  <si>
    <t>Název akce:</t>
  </si>
  <si>
    <t>K Topírně, 50.064499, 14.464618</t>
  </si>
  <si>
    <t xml:space="preserve">Nádražní 408, Nymburk  (EZS je v majetku - Centrum telematiky a diagnostiky - kalibračí laboratoř) </t>
  </si>
  <si>
    <t>Dohled nad EZS u technol. objektů v obvodu OŘ Praha</t>
  </si>
  <si>
    <t>Cena za plnění smlouvy 3 roky</t>
  </si>
  <si>
    <t>Cena za plnění smlouvy  3 roky</t>
  </si>
  <si>
    <t>Rozpočtové náklady cena za plnění smlouvy 3 roky</t>
  </si>
  <si>
    <t>Cena dohledu EZS u technologických objektů</t>
  </si>
  <si>
    <t>TNS Vysočany</t>
  </si>
  <si>
    <t>50.1123017N, 14.4906311E</t>
  </si>
  <si>
    <t>Položkový soupis prací (PSP)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</si>
</sst>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#,##0.00\ &quot;Kč&quot;"/>
  </numFmts>
  <fonts count="1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Verdana"/>
      <family val="2"/>
      <charset val="238"/>
    </font>
    <font>
      <sz val="10"/>
      <name val="Arial CE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0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b/>
      <sz val="14"/>
      <name val="Verdana"/>
      <family val="2"/>
      <charset val="238"/>
    </font>
    <font>
      <b/>
      <sz val="14"/>
      <name val="Arial CE"/>
      <family val="2"/>
      <charset val="238"/>
    </font>
    <font>
      <i/>
      <sz val="10"/>
      <name val="Verdana"/>
      <family val="2"/>
      <charset val="238"/>
    </font>
    <font>
      <b/>
      <sz val="12"/>
      <name val="Verdana"/>
      <family val="2"/>
      <charset val="238"/>
    </font>
    <font>
      <sz val="12"/>
      <color theme="1"/>
      <name val="Calibri"/>
      <family val="2"/>
      <scheme val="minor"/>
    </font>
    <font>
      <sz val="12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90">
    <xf numFmtId="0" fontId="0" fillId="0" borderId="0" xfId="0"/>
    <xf numFmtId="0" fontId="0" fillId="3" borderId="1" xfId="0" applyFill="1" applyBorder="1"/>
    <xf numFmtId="0" fontId="0" fillId="3" borderId="2" xfId="0" applyFill="1" applyBorder="1" applyAlignment="1">
      <alignment wrapText="1"/>
    </xf>
    <xf numFmtId="0" fontId="0" fillId="0" borderId="0" xfId="0"/>
    <xf numFmtId="0" fontId="0" fillId="3" borderId="2" xfId="0" applyFill="1" applyBorder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/>
    <xf numFmtId="49" fontId="7" fillId="0" borderId="0" xfId="1" applyNumberFormat="1" applyFont="1" applyBorder="1" applyAlignment="1">
      <alignment horizontal="center" vertical="center" wrapText="1"/>
    </xf>
    <xf numFmtId="49" fontId="10" fillId="0" borderId="0" xfId="1" applyNumberFormat="1" applyFont="1" applyBorder="1" applyAlignment="1">
      <alignment vertical="center"/>
    </xf>
    <xf numFmtId="49" fontId="10" fillId="6" borderId="0" xfId="1" applyNumberFormat="1" applyFont="1" applyFill="1" applyBorder="1" applyAlignment="1">
      <alignment vertical="center"/>
    </xf>
    <xf numFmtId="49" fontId="9" fillId="0" borderId="0" xfId="1" applyNumberFormat="1" applyFont="1" applyBorder="1" applyAlignment="1">
      <alignment vertical="center"/>
    </xf>
    <xf numFmtId="0" fontId="12" fillId="0" borderId="0" xfId="1" applyFont="1" applyBorder="1" applyAlignment="1"/>
    <xf numFmtId="0" fontId="13" fillId="0" borderId="0" xfId="1" applyFont="1"/>
    <xf numFmtId="0" fontId="6" fillId="0" borderId="0" xfId="1" applyFont="1"/>
    <xf numFmtId="0" fontId="6" fillId="0" borderId="0" xfId="1" applyFont="1" applyAlignment="1">
      <alignment horizontal="center"/>
    </xf>
    <xf numFmtId="164" fontId="6" fillId="0" borderId="0" xfId="1" applyNumberFormat="1" applyFont="1" applyAlignment="1">
      <alignment horizontal="right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4" fillId="0" borderId="0" xfId="1" applyFont="1"/>
    <xf numFmtId="0" fontId="8" fillId="0" borderId="4" xfId="1" applyFont="1" applyBorder="1" applyAlignment="1"/>
    <xf numFmtId="0" fontId="8" fillId="0" borderId="3" xfId="1" applyFont="1" applyBorder="1" applyAlignment="1"/>
    <xf numFmtId="0" fontId="0" fillId="0" borderId="0" xfId="0" applyFill="1" applyBorder="1"/>
    <xf numFmtId="0" fontId="0" fillId="3" borderId="2" xfId="0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3" borderId="8" xfId="0" applyFill="1" applyBorder="1"/>
    <xf numFmtId="165" fontId="6" fillId="7" borderId="9" xfId="1" applyNumberFormat="1" applyFont="1" applyFill="1" applyBorder="1" applyAlignment="1">
      <alignment horizontal="center"/>
    </xf>
    <xf numFmtId="0" fontId="14" fillId="0" borderId="3" xfId="1" applyFont="1" applyBorder="1" applyAlignment="1"/>
    <xf numFmtId="0" fontId="15" fillId="0" borderId="4" xfId="0" applyFont="1" applyBorder="1"/>
    <xf numFmtId="0" fontId="15" fillId="0" borderId="5" xfId="0" applyFont="1" applyBorder="1"/>
    <xf numFmtId="165" fontId="16" fillId="7" borderId="9" xfId="1" applyNumberFormat="1" applyFont="1" applyFill="1" applyBorder="1" applyAlignment="1">
      <alignment horizontal="center"/>
    </xf>
    <xf numFmtId="0" fontId="0" fillId="3" borderId="12" xfId="0" applyFill="1" applyBorder="1"/>
    <xf numFmtId="0" fontId="2" fillId="3" borderId="13" xfId="0" applyFont="1" applyFill="1" applyBorder="1"/>
    <xf numFmtId="165" fontId="0" fillId="0" borderId="14" xfId="0" applyNumberFormat="1" applyBorder="1" applyAlignment="1">
      <alignment horizontal="center"/>
    </xf>
    <xf numFmtId="0" fontId="2" fillId="3" borderId="15" xfId="0" applyFont="1" applyFill="1" applyBorder="1"/>
    <xf numFmtId="0" fontId="2" fillId="0" borderId="7" xfId="0" applyFont="1" applyFill="1" applyBorder="1"/>
    <xf numFmtId="0" fontId="0" fillId="0" borderId="0" xfId="0" applyFill="1" applyBorder="1" applyAlignment="1">
      <alignment horizontal="center"/>
    </xf>
    <xf numFmtId="0" fontId="0" fillId="0" borderId="10" xfId="0" applyFill="1" applyBorder="1"/>
    <xf numFmtId="0" fontId="0" fillId="3" borderId="18" xfId="0" applyFill="1" applyBorder="1" applyAlignment="1">
      <alignment horizontal="center" vertical="center"/>
    </xf>
    <xf numFmtId="165" fontId="0" fillId="0" borderId="18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0" fontId="0" fillId="3" borderId="22" xfId="0" applyFill="1" applyBorder="1"/>
    <xf numFmtId="165" fontId="0" fillId="0" borderId="1" xfId="0" applyNumberFormat="1" applyBorder="1" applyAlignment="1">
      <alignment horizontal="center"/>
    </xf>
    <xf numFmtId="0" fontId="0" fillId="3" borderId="3" xfId="0" applyFill="1" applyBorder="1"/>
    <xf numFmtId="0" fontId="0" fillId="3" borderId="9" xfId="0" applyFill="1" applyBorder="1" applyAlignment="1">
      <alignment horizontal="center" vertical="center"/>
    </xf>
    <xf numFmtId="0" fontId="0" fillId="3" borderId="9" xfId="0" applyFill="1" applyBorder="1"/>
    <xf numFmtId="0" fontId="2" fillId="3" borderId="23" xfId="0" applyFont="1" applyFill="1" applyBorder="1"/>
    <xf numFmtId="0" fontId="2" fillId="3" borderId="24" xfId="0" applyFont="1" applyFill="1" applyBorder="1"/>
    <xf numFmtId="49" fontId="7" fillId="6" borderId="0" xfId="1" applyNumberFormat="1" applyFont="1" applyFill="1" applyBorder="1" applyAlignment="1">
      <alignment horizontal="center" vertical="center" wrapText="1"/>
    </xf>
    <xf numFmtId="0" fontId="5" fillId="6" borderId="0" xfId="1" applyFont="1" applyFill="1"/>
    <xf numFmtId="0" fontId="6" fillId="6" borderId="0" xfId="0" applyFont="1" applyFill="1" applyAlignment="1"/>
    <xf numFmtId="0" fontId="8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Border="1"/>
    <xf numFmtId="0" fontId="0" fillId="0" borderId="0" xfId="0" applyNumberFormat="1" applyFill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0" fontId="2" fillId="3" borderId="2" xfId="0" applyFont="1" applyFill="1" applyBorder="1"/>
    <xf numFmtId="0" fontId="6" fillId="0" borderId="0" xfId="1" applyFont="1" applyAlignment="1">
      <alignment horizontal="center" vertical="center" wrapText="1"/>
    </xf>
    <xf numFmtId="49" fontId="5" fillId="6" borderId="0" xfId="1" applyNumberFormat="1" applyFont="1" applyFill="1" applyBorder="1" applyAlignment="1">
      <alignment horizontal="right" vertical="center" wrapText="1"/>
    </xf>
    <xf numFmtId="0" fontId="17" fillId="3" borderId="16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49" fontId="11" fillId="6" borderId="0" xfId="1" applyNumberFormat="1" applyFont="1" applyFill="1" applyBorder="1" applyAlignment="1">
      <alignment horizontal="center" vertical="center"/>
    </xf>
    <xf numFmtId="165" fontId="0" fillId="0" borderId="26" xfId="0" applyNumberFormat="1" applyBorder="1" applyAlignment="1">
      <alignment horizontal="center"/>
    </xf>
    <xf numFmtId="0" fontId="2" fillId="3" borderId="27" xfId="0" applyFont="1" applyFill="1" applyBorder="1"/>
    <xf numFmtId="0" fontId="0" fillId="3" borderId="18" xfId="0" applyFill="1" applyBorder="1"/>
    <xf numFmtId="165" fontId="0" fillId="0" borderId="28" xfId="0" applyNumberFormat="1" applyBorder="1" applyAlignment="1">
      <alignment horizontal="center"/>
    </xf>
    <xf numFmtId="165" fontId="0" fillId="0" borderId="1" xfId="0" applyNumberFormat="1" applyBorder="1" applyAlignment="1" applyProtection="1">
      <alignment horizontal="center"/>
      <protection locked="0"/>
    </xf>
    <xf numFmtId="165" fontId="0" fillId="0" borderId="8" xfId="0" applyNumberFormat="1" applyBorder="1" applyAlignment="1" applyProtection="1">
      <alignment horizontal="center"/>
      <protection locked="0"/>
    </xf>
    <xf numFmtId="165" fontId="0" fillId="0" borderId="0" xfId="0" applyNumberFormat="1" applyBorder="1" applyAlignment="1" applyProtection="1">
      <alignment horizontal="center"/>
      <protection locked="0"/>
    </xf>
    <xf numFmtId="165" fontId="0" fillId="0" borderId="18" xfId="0" applyNumberFormat="1" applyBorder="1" applyAlignment="1" applyProtection="1">
      <alignment horizontal="center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tabSelected="1" workbookViewId="0">
      <selection activeCell="G18" sqref="G18"/>
    </sheetView>
  </sheetViews>
  <sheetFormatPr defaultRowHeight="15" x14ac:dyDescent="0.25"/>
  <cols>
    <col min="3" max="3" width="32.7109375" customWidth="1"/>
    <col min="4" max="4" width="77.140625" customWidth="1"/>
    <col min="5" max="5" width="23" customWidth="1"/>
    <col min="6" max="6" width="23.85546875" style="3" customWidth="1"/>
    <col min="7" max="7" width="17" customWidth="1"/>
    <col min="8" max="8" width="27.7109375" customWidth="1"/>
  </cols>
  <sheetData>
    <row r="1" spans="1:11" x14ac:dyDescent="0.25">
      <c r="A1" s="50"/>
      <c r="B1" s="51"/>
      <c r="C1" s="5"/>
      <c r="D1" s="9"/>
      <c r="E1" s="6"/>
      <c r="F1" s="6"/>
      <c r="G1" s="6"/>
      <c r="H1" s="7"/>
      <c r="I1" s="7"/>
      <c r="J1" s="8"/>
      <c r="K1" s="8"/>
    </row>
    <row r="2" spans="1:11" ht="18" x14ac:dyDescent="0.25">
      <c r="A2" s="52"/>
      <c r="B2" s="53"/>
      <c r="C2" s="53"/>
      <c r="D2" s="12" t="s">
        <v>185</v>
      </c>
      <c r="E2" s="12"/>
      <c r="F2" s="12"/>
      <c r="G2" s="12"/>
      <c r="H2" s="7"/>
      <c r="I2" s="7"/>
      <c r="J2" s="8"/>
      <c r="K2" s="8"/>
    </row>
    <row r="3" spans="1:11" x14ac:dyDescent="0.25">
      <c r="A3" s="52"/>
      <c r="B3" s="53"/>
      <c r="C3" s="53"/>
      <c r="D3" s="9"/>
      <c r="E3" s="54"/>
      <c r="G3" s="3"/>
      <c r="H3" s="7"/>
      <c r="I3" s="7"/>
      <c r="J3" s="8"/>
      <c r="K3" s="8"/>
    </row>
    <row r="4" spans="1:11" ht="37.5" customHeight="1" x14ac:dyDescent="0.25">
      <c r="A4" s="59" t="s">
        <v>175</v>
      </c>
      <c r="B4" s="59"/>
      <c r="C4" s="59"/>
      <c r="D4" s="81" t="s">
        <v>178</v>
      </c>
      <c r="E4" s="81"/>
      <c r="G4" s="3"/>
      <c r="H4" s="7"/>
      <c r="I4" s="7"/>
      <c r="J4" s="8"/>
      <c r="K4" s="8"/>
    </row>
    <row r="5" spans="1:11" ht="0.75" customHeight="1" x14ac:dyDescent="0.25">
      <c r="A5" s="59"/>
      <c r="B5" s="59"/>
      <c r="C5" s="59"/>
      <c r="D5" s="49"/>
      <c r="E5" s="54"/>
      <c r="G5" s="3"/>
      <c r="H5" s="7"/>
      <c r="I5" s="7"/>
      <c r="J5" s="8"/>
      <c r="K5" s="8"/>
    </row>
    <row r="6" spans="1:11" ht="18" customHeight="1" x14ac:dyDescent="0.25">
      <c r="A6" s="10" t="s">
        <v>153</v>
      </c>
      <c r="B6" s="53"/>
      <c r="C6" s="10"/>
      <c r="D6" s="10"/>
      <c r="E6" s="54"/>
      <c r="G6" s="3"/>
      <c r="H6" s="7"/>
      <c r="I6" s="7"/>
      <c r="J6" s="8"/>
      <c r="K6" s="8"/>
    </row>
    <row r="7" spans="1:11" x14ac:dyDescent="0.25">
      <c r="A7" s="10" t="s">
        <v>154</v>
      </c>
      <c r="B7" s="10"/>
      <c r="C7" s="10"/>
      <c r="D7" s="10"/>
      <c r="E7" s="3"/>
      <c r="G7" s="3"/>
      <c r="H7" s="7"/>
      <c r="I7" s="7"/>
      <c r="J7" s="8"/>
      <c r="K7" s="8"/>
    </row>
    <row r="8" spans="1:11" x14ac:dyDescent="0.25">
      <c r="A8" s="10" t="s">
        <v>155</v>
      </c>
      <c r="B8" s="10"/>
      <c r="C8" s="11" t="s">
        <v>156</v>
      </c>
      <c r="D8" s="11"/>
      <c r="E8" s="6"/>
      <c r="F8" s="6"/>
      <c r="G8" s="6"/>
      <c r="H8" s="7"/>
      <c r="I8" s="7"/>
      <c r="J8" s="8"/>
      <c r="K8" s="8"/>
    </row>
    <row r="9" spans="1:11" x14ac:dyDescent="0.25">
      <c r="H9" s="3"/>
      <c r="I9" s="3"/>
    </row>
    <row r="10" spans="1:11" ht="15.75" thickBot="1" x14ac:dyDescent="0.3">
      <c r="H10" s="3"/>
      <c r="I10" s="3"/>
    </row>
    <row r="11" spans="1:11" ht="23.25" thickBot="1" x14ac:dyDescent="0.3">
      <c r="C11" s="70" t="s">
        <v>100</v>
      </c>
      <c r="D11" s="71"/>
      <c r="E11" s="71"/>
      <c r="F11" s="71"/>
      <c r="G11" s="71"/>
      <c r="H11" s="72"/>
      <c r="I11" s="3"/>
    </row>
    <row r="12" spans="1:11" ht="23.25" thickBot="1" x14ac:dyDescent="0.3">
      <c r="C12" s="67" t="s">
        <v>101</v>
      </c>
      <c r="D12" s="68"/>
      <c r="E12" s="68"/>
      <c r="F12" s="68"/>
      <c r="G12" s="68"/>
      <c r="H12" s="69"/>
      <c r="I12" s="3"/>
    </row>
    <row r="13" spans="1:11" s="3" customFormat="1" ht="19.5" thickBot="1" x14ac:dyDescent="0.35">
      <c r="C13" s="79" t="s">
        <v>0</v>
      </c>
      <c r="D13" s="79" t="s">
        <v>58</v>
      </c>
      <c r="E13" s="79" t="s">
        <v>99</v>
      </c>
      <c r="F13" s="76" t="s">
        <v>182</v>
      </c>
      <c r="G13" s="77"/>
      <c r="H13" s="78"/>
    </row>
    <row r="14" spans="1:11" ht="15.75" thickBot="1" x14ac:dyDescent="0.3">
      <c r="C14" s="80"/>
      <c r="D14" s="80"/>
      <c r="E14" s="80"/>
      <c r="F14" s="44" t="s">
        <v>166</v>
      </c>
      <c r="G14" s="45" t="s">
        <v>172</v>
      </c>
      <c r="H14" s="46" t="s">
        <v>179</v>
      </c>
      <c r="I14" s="3"/>
    </row>
    <row r="15" spans="1:11" x14ac:dyDescent="0.25">
      <c r="C15" s="33" t="s">
        <v>3</v>
      </c>
      <c r="D15" s="1" t="s">
        <v>1</v>
      </c>
      <c r="E15" s="1" t="s">
        <v>2</v>
      </c>
      <c r="F15" s="86">
        <v>0</v>
      </c>
      <c r="G15" s="56">
        <f>F15*12</f>
        <v>0</v>
      </c>
      <c r="H15" s="82">
        <f>G15*3</f>
        <v>0</v>
      </c>
      <c r="I15" s="3"/>
      <c r="K15" s="55"/>
    </row>
    <row r="16" spans="1:11" x14ac:dyDescent="0.25">
      <c r="C16" s="35" t="s">
        <v>4</v>
      </c>
      <c r="D16" s="4" t="s">
        <v>63</v>
      </c>
      <c r="E16" s="4" t="s">
        <v>2</v>
      </c>
      <c r="F16" s="86">
        <v>0</v>
      </c>
      <c r="G16" s="56">
        <f t="shared" ref="G16:G64" si="0">F16*12</f>
        <v>0</v>
      </c>
      <c r="H16" s="34">
        <f>G16*3</f>
        <v>0</v>
      </c>
      <c r="J16" s="3"/>
    </row>
    <row r="17" spans="3:10" x14ac:dyDescent="0.25">
      <c r="C17" s="35" t="s">
        <v>5</v>
      </c>
      <c r="D17" s="4" t="s">
        <v>64</v>
      </c>
      <c r="E17" s="4" t="s">
        <v>2</v>
      </c>
      <c r="F17" s="86">
        <v>0</v>
      </c>
      <c r="G17" s="56">
        <f t="shared" si="0"/>
        <v>0</v>
      </c>
      <c r="H17" s="34">
        <f t="shared" ref="H17:H64" si="1">G17*3</f>
        <v>0</v>
      </c>
      <c r="J17" s="3"/>
    </row>
    <row r="18" spans="3:10" x14ac:dyDescent="0.25">
      <c r="C18" s="35" t="s">
        <v>6</v>
      </c>
      <c r="D18" s="4" t="s">
        <v>70</v>
      </c>
      <c r="E18" s="4" t="s">
        <v>2</v>
      </c>
      <c r="F18" s="86">
        <v>0</v>
      </c>
      <c r="G18" s="56">
        <f t="shared" si="0"/>
        <v>0</v>
      </c>
      <c r="H18" s="34">
        <f t="shared" si="1"/>
        <v>0</v>
      </c>
      <c r="J18" s="3"/>
    </row>
    <row r="19" spans="3:10" x14ac:dyDescent="0.25">
      <c r="C19" s="35" t="s">
        <v>7</v>
      </c>
      <c r="D19" s="4" t="s">
        <v>71</v>
      </c>
      <c r="E19" s="4" t="s">
        <v>2</v>
      </c>
      <c r="F19" s="86">
        <v>0</v>
      </c>
      <c r="G19" s="56">
        <f t="shared" si="0"/>
        <v>0</v>
      </c>
      <c r="H19" s="34">
        <f t="shared" si="1"/>
        <v>0</v>
      </c>
      <c r="J19" s="3"/>
    </row>
    <row r="20" spans="3:10" x14ac:dyDescent="0.25">
      <c r="C20" s="35" t="s">
        <v>62</v>
      </c>
      <c r="D20" s="4" t="s">
        <v>61</v>
      </c>
      <c r="E20" s="4" t="s">
        <v>2</v>
      </c>
      <c r="F20" s="86">
        <v>0</v>
      </c>
      <c r="G20" s="56">
        <f t="shared" si="0"/>
        <v>0</v>
      </c>
      <c r="H20" s="34">
        <f t="shared" si="1"/>
        <v>0</v>
      </c>
      <c r="J20" s="3"/>
    </row>
    <row r="21" spans="3:10" x14ac:dyDescent="0.25">
      <c r="C21" s="35" t="s">
        <v>8</v>
      </c>
      <c r="D21" s="4" t="s">
        <v>68</v>
      </c>
      <c r="E21" s="4" t="s">
        <v>2</v>
      </c>
      <c r="F21" s="86">
        <v>0</v>
      </c>
      <c r="G21" s="56">
        <f t="shared" si="0"/>
        <v>0</v>
      </c>
      <c r="H21" s="34">
        <f t="shared" si="1"/>
        <v>0</v>
      </c>
      <c r="J21" s="3"/>
    </row>
    <row r="22" spans="3:10" x14ac:dyDescent="0.25">
      <c r="C22" s="35" t="s">
        <v>9</v>
      </c>
      <c r="D22" s="4" t="s">
        <v>69</v>
      </c>
      <c r="E22" s="4" t="s">
        <v>2</v>
      </c>
      <c r="F22" s="86">
        <v>0</v>
      </c>
      <c r="G22" s="56">
        <f t="shared" si="0"/>
        <v>0</v>
      </c>
      <c r="H22" s="34">
        <f t="shared" si="1"/>
        <v>0</v>
      </c>
      <c r="J22" s="3"/>
    </row>
    <row r="23" spans="3:10" x14ac:dyDescent="0.25">
      <c r="C23" s="35" t="s">
        <v>10</v>
      </c>
      <c r="D23" s="4" t="s">
        <v>66</v>
      </c>
      <c r="E23" s="4" t="s">
        <v>2</v>
      </c>
      <c r="F23" s="86">
        <v>0</v>
      </c>
      <c r="G23" s="56">
        <f t="shared" si="0"/>
        <v>0</v>
      </c>
      <c r="H23" s="34">
        <f t="shared" si="1"/>
        <v>0</v>
      </c>
      <c r="J23" s="3"/>
    </row>
    <row r="24" spans="3:10" x14ac:dyDescent="0.25">
      <c r="C24" s="35" t="s">
        <v>11</v>
      </c>
      <c r="D24" s="4" t="s">
        <v>72</v>
      </c>
      <c r="E24" s="4" t="s">
        <v>2</v>
      </c>
      <c r="F24" s="86">
        <v>0</v>
      </c>
      <c r="G24" s="56">
        <f t="shared" si="0"/>
        <v>0</v>
      </c>
      <c r="H24" s="34">
        <f t="shared" si="1"/>
        <v>0</v>
      </c>
      <c r="J24" s="3"/>
    </row>
    <row r="25" spans="3:10" x14ac:dyDescent="0.25">
      <c r="C25" s="35" t="s">
        <v>12</v>
      </c>
      <c r="D25" s="4" t="s">
        <v>67</v>
      </c>
      <c r="E25" s="4" t="s">
        <v>2</v>
      </c>
      <c r="F25" s="86">
        <v>0</v>
      </c>
      <c r="G25" s="56">
        <f t="shared" si="0"/>
        <v>0</v>
      </c>
      <c r="H25" s="34">
        <f t="shared" si="1"/>
        <v>0</v>
      </c>
      <c r="J25" s="3"/>
    </row>
    <row r="26" spans="3:10" x14ac:dyDescent="0.25">
      <c r="C26" s="35" t="s">
        <v>13</v>
      </c>
      <c r="D26" s="4" t="s">
        <v>76</v>
      </c>
      <c r="E26" s="4" t="s">
        <v>2</v>
      </c>
      <c r="F26" s="86">
        <v>0</v>
      </c>
      <c r="G26" s="56">
        <f t="shared" si="0"/>
        <v>0</v>
      </c>
      <c r="H26" s="34">
        <f t="shared" si="1"/>
        <v>0</v>
      </c>
      <c r="J26" s="3"/>
    </row>
    <row r="27" spans="3:10" ht="16.5" customHeight="1" x14ac:dyDescent="0.25">
      <c r="C27" s="35" t="s">
        <v>14</v>
      </c>
      <c r="D27" s="4" t="s">
        <v>83</v>
      </c>
      <c r="E27" s="4" t="s">
        <v>2</v>
      </c>
      <c r="F27" s="86">
        <v>0</v>
      </c>
      <c r="G27" s="56">
        <f t="shared" si="0"/>
        <v>0</v>
      </c>
      <c r="H27" s="34">
        <f t="shared" si="1"/>
        <v>0</v>
      </c>
      <c r="J27" s="3"/>
    </row>
    <row r="28" spans="3:10" x14ac:dyDescent="0.25">
      <c r="C28" s="35" t="s">
        <v>16</v>
      </c>
      <c r="D28" s="4" t="s">
        <v>74</v>
      </c>
      <c r="E28" s="4" t="s">
        <v>20</v>
      </c>
      <c r="F28" s="86">
        <v>0</v>
      </c>
      <c r="G28" s="56">
        <f t="shared" si="0"/>
        <v>0</v>
      </c>
      <c r="H28" s="34">
        <f t="shared" si="1"/>
        <v>0</v>
      </c>
    </row>
    <row r="29" spans="3:10" x14ac:dyDescent="0.25">
      <c r="C29" s="35" t="s">
        <v>17</v>
      </c>
      <c r="D29" s="4" t="s">
        <v>92</v>
      </c>
      <c r="E29" s="4" t="s">
        <v>20</v>
      </c>
      <c r="F29" s="86">
        <v>0</v>
      </c>
      <c r="G29" s="56">
        <f t="shared" si="0"/>
        <v>0</v>
      </c>
      <c r="H29" s="34">
        <f t="shared" si="1"/>
        <v>0</v>
      </c>
    </row>
    <row r="30" spans="3:10" x14ac:dyDescent="0.25">
      <c r="C30" s="35" t="s">
        <v>164</v>
      </c>
      <c r="D30" s="4" t="s">
        <v>77</v>
      </c>
      <c r="E30" s="4" t="s">
        <v>20</v>
      </c>
      <c r="F30" s="86">
        <v>0</v>
      </c>
      <c r="G30" s="56">
        <f t="shared" si="0"/>
        <v>0</v>
      </c>
      <c r="H30" s="34">
        <f t="shared" si="1"/>
        <v>0</v>
      </c>
    </row>
    <row r="31" spans="3:10" x14ac:dyDescent="0.25">
      <c r="C31" s="35" t="s">
        <v>18</v>
      </c>
      <c r="D31" s="4" t="s">
        <v>80</v>
      </c>
      <c r="E31" s="4" t="s">
        <v>20</v>
      </c>
      <c r="F31" s="86">
        <v>0</v>
      </c>
      <c r="G31" s="56">
        <f t="shared" si="0"/>
        <v>0</v>
      </c>
      <c r="H31" s="34">
        <f t="shared" si="1"/>
        <v>0</v>
      </c>
    </row>
    <row r="32" spans="3:10" x14ac:dyDescent="0.25">
      <c r="C32" s="35" t="s">
        <v>19</v>
      </c>
      <c r="D32" s="4" t="s">
        <v>85</v>
      </c>
      <c r="E32" s="4" t="s">
        <v>20</v>
      </c>
      <c r="F32" s="86">
        <v>0</v>
      </c>
      <c r="G32" s="56">
        <f t="shared" si="0"/>
        <v>0</v>
      </c>
      <c r="H32" s="34">
        <f t="shared" si="1"/>
        <v>0</v>
      </c>
    </row>
    <row r="33" spans="3:8" x14ac:dyDescent="0.25">
      <c r="C33" s="35" t="s">
        <v>161</v>
      </c>
      <c r="D33" s="4" t="s">
        <v>162</v>
      </c>
      <c r="E33" s="4" t="s">
        <v>20</v>
      </c>
      <c r="F33" s="86">
        <v>0</v>
      </c>
      <c r="G33" s="56">
        <f t="shared" si="0"/>
        <v>0</v>
      </c>
      <c r="H33" s="34">
        <f t="shared" si="1"/>
        <v>0</v>
      </c>
    </row>
    <row r="34" spans="3:8" x14ac:dyDescent="0.25">
      <c r="C34" s="35" t="s">
        <v>56</v>
      </c>
      <c r="D34" s="4" t="s">
        <v>55</v>
      </c>
      <c r="E34" s="4" t="s">
        <v>37</v>
      </c>
      <c r="F34" s="86">
        <v>0</v>
      </c>
      <c r="G34" s="56">
        <f t="shared" si="0"/>
        <v>0</v>
      </c>
      <c r="H34" s="34">
        <f t="shared" si="1"/>
        <v>0</v>
      </c>
    </row>
    <row r="35" spans="3:8" x14ac:dyDescent="0.25">
      <c r="C35" s="35" t="s">
        <v>21</v>
      </c>
      <c r="D35" s="4" t="s">
        <v>57</v>
      </c>
      <c r="E35" s="4" t="s">
        <v>37</v>
      </c>
      <c r="F35" s="86">
        <v>0</v>
      </c>
      <c r="G35" s="56">
        <f t="shared" si="0"/>
        <v>0</v>
      </c>
      <c r="H35" s="34">
        <f t="shared" si="1"/>
        <v>0</v>
      </c>
    </row>
    <row r="36" spans="3:8" x14ac:dyDescent="0.25">
      <c r="C36" s="35" t="s">
        <v>22</v>
      </c>
      <c r="D36" s="4" t="s">
        <v>65</v>
      </c>
      <c r="E36" s="4" t="s">
        <v>37</v>
      </c>
      <c r="F36" s="86">
        <v>0</v>
      </c>
      <c r="G36" s="56">
        <f t="shared" si="0"/>
        <v>0</v>
      </c>
      <c r="H36" s="34">
        <f t="shared" si="1"/>
        <v>0</v>
      </c>
    </row>
    <row r="37" spans="3:8" ht="16.5" customHeight="1" x14ac:dyDescent="0.25">
      <c r="C37" s="35" t="s">
        <v>23</v>
      </c>
      <c r="D37" s="4" t="s">
        <v>73</v>
      </c>
      <c r="E37" s="4" t="s">
        <v>37</v>
      </c>
      <c r="F37" s="86">
        <v>0</v>
      </c>
      <c r="G37" s="56">
        <f t="shared" si="0"/>
        <v>0</v>
      </c>
      <c r="H37" s="34">
        <f t="shared" si="1"/>
        <v>0</v>
      </c>
    </row>
    <row r="38" spans="3:8" x14ac:dyDescent="0.25">
      <c r="C38" s="35" t="s">
        <v>24</v>
      </c>
      <c r="D38" s="4" t="s">
        <v>75</v>
      </c>
      <c r="E38" s="4" t="s">
        <v>37</v>
      </c>
      <c r="F38" s="86">
        <v>0</v>
      </c>
      <c r="G38" s="56">
        <f t="shared" si="0"/>
        <v>0</v>
      </c>
      <c r="H38" s="34">
        <f t="shared" si="1"/>
        <v>0</v>
      </c>
    </row>
    <row r="39" spans="3:8" x14ac:dyDescent="0.25">
      <c r="C39" s="35" t="s">
        <v>25</v>
      </c>
      <c r="D39" s="4" t="s">
        <v>79</v>
      </c>
      <c r="E39" s="4" t="s">
        <v>37</v>
      </c>
      <c r="F39" s="86">
        <v>0</v>
      </c>
      <c r="G39" s="56">
        <f t="shared" si="0"/>
        <v>0</v>
      </c>
      <c r="H39" s="34">
        <f t="shared" si="1"/>
        <v>0</v>
      </c>
    </row>
    <row r="40" spans="3:8" x14ac:dyDescent="0.25">
      <c r="C40" s="35" t="s">
        <v>26</v>
      </c>
      <c r="D40" s="4" t="s">
        <v>78</v>
      </c>
      <c r="E40" s="4" t="s">
        <v>37</v>
      </c>
      <c r="F40" s="86">
        <v>0</v>
      </c>
      <c r="G40" s="56">
        <f t="shared" si="0"/>
        <v>0</v>
      </c>
      <c r="H40" s="34">
        <f t="shared" si="1"/>
        <v>0</v>
      </c>
    </row>
    <row r="41" spans="3:8" x14ac:dyDescent="0.25">
      <c r="C41" s="35" t="s">
        <v>163</v>
      </c>
      <c r="D41" s="4" t="s">
        <v>53</v>
      </c>
      <c r="E41" s="4" t="s">
        <v>37</v>
      </c>
      <c r="F41" s="86">
        <v>0</v>
      </c>
      <c r="G41" s="56">
        <f t="shared" si="0"/>
        <v>0</v>
      </c>
      <c r="H41" s="34">
        <f t="shared" si="1"/>
        <v>0</v>
      </c>
    </row>
    <row r="42" spans="3:8" x14ac:dyDescent="0.25">
      <c r="C42" s="35" t="s">
        <v>29</v>
      </c>
      <c r="D42" s="4" t="s">
        <v>88</v>
      </c>
      <c r="E42" s="4" t="s">
        <v>37</v>
      </c>
      <c r="F42" s="86">
        <v>0</v>
      </c>
      <c r="G42" s="56">
        <f t="shared" si="0"/>
        <v>0</v>
      </c>
      <c r="H42" s="34">
        <f t="shared" si="1"/>
        <v>0</v>
      </c>
    </row>
    <row r="43" spans="3:8" x14ac:dyDescent="0.25">
      <c r="C43" s="35" t="s">
        <v>30</v>
      </c>
      <c r="D43" s="4" t="s">
        <v>86</v>
      </c>
      <c r="E43" s="4" t="s">
        <v>37</v>
      </c>
      <c r="F43" s="86">
        <v>0</v>
      </c>
      <c r="G43" s="56">
        <f t="shared" si="0"/>
        <v>0</v>
      </c>
      <c r="H43" s="34">
        <f t="shared" si="1"/>
        <v>0</v>
      </c>
    </row>
    <row r="44" spans="3:8" x14ac:dyDescent="0.25">
      <c r="C44" s="35" t="s">
        <v>31</v>
      </c>
      <c r="D44" s="4" t="s">
        <v>54</v>
      </c>
      <c r="E44" s="4" t="s">
        <v>37</v>
      </c>
      <c r="F44" s="86">
        <v>0</v>
      </c>
      <c r="G44" s="56">
        <f t="shared" si="0"/>
        <v>0</v>
      </c>
      <c r="H44" s="34">
        <f t="shared" si="1"/>
        <v>0</v>
      </c>
    </row>
    <row r="45" spans="3:8" x14ac:dyDescent="0.25">
      <c r="C45" s="35" t="s">
        <v>32</v>
      </c>
      <c r="D45" s="4" t="s">
        <v>52</v>
      </c>
      <c r="E45" s="4" t="s">
        <v>37</v>
      </c>
      <c r="F45" s="86">
        <v>0</v>
      </c>
      <c r="G45" s="56">
        <f t="shared" si="0"/>
        <v>0</v>
      </c>
      <c r="H45" s="34">
        <f t="shared" si="1"/>
        <v>0</v>
      </c>
    </row>
    <row r="46" spans="3:8" x14ac:dyDescent="0.25">
      <c r="C46" s="35" t="s">
        <v>33</v>
      </c>
      <c r="D46" s="4" t="s">
        <v>94</v>
      </c>
      <c r="E46" s="4" t="s">
        <v>37</v>
      </c>
      <c r="F46" s="86">
        <v>0</v>
      </c>
      <c r="G46" s="56">
        <f t="shared" si="0"/>
        <v>0</v>
      </c>
      <c r="H46" s="34">
        <f t="shared" si="1"/>
        <v>0</v>
      </c>
    </row>
    <row r="47" spans="3:8" ht="15" customHeight="1" x14ac:dyDescent="0.25">
      <c r="C47" s="35" t="s">
        <v>34</v>
      </c>
      <c r="D47" s="4" t="s">
        <v>97</v>
      </c>
      <c r="E47" s="4" t="s">
        <v>37</v>
      </c>
      <c r="F47" s="86">
        <v>0</v>
      </c>
      <c r="G47" s="56">
        <f t="shared" si="0"/>
        <v>0</v>
      </c>
      <c r="H47" s="34">
        <f t="shared" si="1"/>
        <v>0</v>
      </c>
    </row>
    <row r="48" spans="3:8" x14ac:dyDescent="0.25">
      <c r="C48" s="35" t="s">
        <v>35</v>
      </c>
      <c r="D48" s="4" t="s">
        <v>96</v>
      </c>
      <c r="E48" s="4" t="s">
        <v>37</v>
      </c>
      <c r="F48" s="86">
        <v>0</v>
      </c>
      <c r="G48" s="56">
        <f t="shared" si="0"/>
        <v>0</v>
      </c>
      <c r="H48" s="34">
        <f t="shared" si="1"/>
        <v>0</v>
      </c>
    </row>
    <row r="49" spans="1:11" x14ac:dyDescent="0.25">
      <c r="C49" s="35" t="s">
        <v>36</v>
      </c>
      <c r="D49" s="4" t="s">
        <v>95</v>
      </c>
      <c r="E49" s="4" t="s">
        <v>37</v>
      </c>
      <c r="F49" s="86">
        <v>0</v>
      </c>
      <c r="G49" s="56">
        <f t="shared" si="0"/>
        <v>0</v>
      </c>
      <c r="H49" s="34">
        <f t="shared" si="1"/>
        <v>0</v>
      </c>
    </row>
    <row r="50" spans="1:11" x14ac:dyDescent="0.25">
      <c r="C50" s="35" t="s">
        <v>38</v>
      </c>
      <c r="D50" s="4" t="s">
        <v>91</v>
      </c>
      <c r="E50" s="4" t="s">
        <v>43</v>
      </c>
      <c r="F50" s="86">
        <v>0</v>
      </c>
      <c r="G50" s="56">
        <f t="shared" si="0"/>
        <v>0</v>
      </c>
      <c r="H50" s="34">
        <f t="shared" si="1"/>
        <v>0</v>
      </c>
    </row>
    <row r="51" spans="1:11" x14ac:dyDescent="0.25">
      <c r="C51" s="35" t="s">
        <v>39</v>
      </c>
      <c r="D51" s="4" t="s">
        <v>51</v>
      </c>
      <c r="E51" s="4" t="s">
        <v>43</v>
      </c>
      <c r="F51" s="86">
        <v>0</v>
      </c>
      <c r="G51" s="56">
        <f t="shared" si="0"/>
        <v>0</v>
      </c>
      <c r="H51" s="34">
        <f t="shared" si="1"/>
        <v>0</v>
      </c>
    </row>
    <row r="52" spans="1:11" x14ac:dyDescent="0.25">
      <c r="C52" s="35" t="s">
        <v>40</v>
      </c>
      <c r="D52" s="4" t="s">
        <v>60</v>
      </c>
      <c r="E52" s="4" t="s">
        <v>43</v>
      </c>
      <c r="F52" s="86">
        <v>0</v>
      </c>
      <c r="G52" s="56">
        <f t="shared" si="0"/>
        <v>0</v>
      </c>
      <c r="H52" s="34">
        <f t="shared" si="1"/>
        <v>0</v>
      </c>
    </row>
    <row r="53" spans="1:11" x14ac:dyDescent="0.25">
      <c r="C53" s="35" t="s">
        <v>41</v>
      </c>
      <c r="D53" s="4" t="s">
        <v>89</v>
      </c>
      <c r="E53" s="4" t="s">
        <v>43</v>
      </c>
      <c r="F53" s="86">
        <v>0</v>
      </c>
      <c r="G53" s="56">
        <f t="shared" si="0"/>
        <v>0</v>
      </c>
      <c r="H53" s="34">
        <f t="shared" si="1"/>
        <v>0</v>
      </c>
    </row>
    <row r="54" spans="1:11" x14ac:dyDescent="0.25">
      <c r="C54" s="35" t="s">
        <v>42</v>
      </c>
      <c r="D54" s="4" t="s">
        <v>98</v>
      </c>
      <c r="E54" s="4" t="s">
        <v>43</v>
      </c>
      <c r="F54" s="86">
        <v>0</v>
      </c>
      <c r="G54" s="56">
        <f t="shared" si="0"/>
        <v>0</v>
      </c>
      <c r="H54" s="34">
        <f t="shared" si="1"/>
        <v>0</v>
      </c>
    </row>
    <row r="55" spans="1:11" s="3" customFormat="1" x14ac:dyDescent="0.25">
      <c r="A55"/>
      <c r="B55"/>
      <c r="C55" s="35" t="s">
        <v>44</v>
      </c>
      <c r="D55" s="4" t="s">
        <v>50</v>
      </c>
      <c r="E55" s="4" t="s">
        <v>46</v>
      </c>
      <c r="F55" s="86">
        <v>0</v>
      </c>
      <c r="G55" s="56">
        <f t="shared" si="0"/>
        <v>0</v>
      </c>
      <c r="H55" s="34">
        <f t="shared" si="1"/>
        <v>0</v>
      </c>
      <c r="I55"/>
      <c r="J55"/>
      <c r="K55"/>
    </row>
    <row r="56" spans="1:11" s="3" customFormat="1" x14ac:dyDescent="0.25">
      <c r="A56"/>
      <c r="B56"/>
      <c r="C56" s="35" t="s">
        <v>45</v>
      </c>
      <c r="D56" s="4" t="s">
        <v>90</v>
      </c>
      <c r="E56" s="4" t="s">
        <v>46</v>
      </c>
      <c r="F56" s="86">
        <v>0</v>
      </c>
      <c r="G56" s="56">
        <f t="shared" si="0"/>
        <v>0</v>
      </c>
      <c r="H56" s="34">
        <f t="shared" si="1"/>
        <v>0</v>
      </c>
      <c r="I56"/>
      <c r="J56"/>
      <c r="K56"/>
    </row>
    <row r="57" spans="1:11" s="3" customFormat="1" x14ac:dyDescent="0.25">
      <c r="A57"/>
      <c r="B57"/>
      <c r="C57" s="35" t="s">
        <v>47</v>
      </c>
      <c r="D57" s="4" t="s">
        <v>59</v>
      </c>
      <c r="E57" s="4" t="s">
        <v>49</v>
      </c>
      <c r="F57" s="86">
        <v>0</v>
      </c>
      <c r="G57" s="56">
        <f t="shared" si="0"/>
        <v>0</v>
      </c>
      <c r="H57" s="34">
        <f t="shared" si="1"/>
        <v>0</v>
      </c>
      <c r="I57"/>
      <c r="J57"/>
      <c r="K57"/>
    </row>
    <row r="58" spans="1:11" s="3" customFormat="1" x14ac:dyDescent="0.25">
      <c r="A58"/>
      <c r="B58"/>
      <c r="C58" s="35" t="s">
        <v>48</v>
      </c>
      <c r="D58" s="4" t="s">
        <v>93</v>
      </c>
      <c r="E58" s="4" t="s">
        <v>49</v>
      </c>
      <c r="F58" s="86">
        <v>0</v>
      </c>
      <c r="G58" s="56">
        <f t="shared" si="0"/>
        <v>0</v>
      </c>
      <c r="H58" s="34">
        <f t="shared" si="1"/>
        <v>0</v>
      </c>
      <c r="I58"/>
      <c r="J58"/>
      <c r="K58"/>
    </row>
    <row r="59" spans="1:11" s="3" customFormat="1" x14ac:dyDescent="0.25">
      <c r="A59"/>
      <c r="B59"/>
      <c r="C59" s="35" t="s">
        <v>142</v>
      </c>
      <c r="D59" s="4" t="s">
        <v>138</v>
      </c>
      <c r="E59" s="4" t="s">
        <v>139</v>
      </c>
      <c r="F59" s="86">
        <v>0</v>
      </c>
      <c r="G59" s="56">
        <f t="shared" si="0"/>
        <v>0</v>
      </c>
      <c r="H59" s="34">
        <f t="shared" si="1"/>
        <v>0</v>
      </c>
      <c r="I59"/>
      <c r="J59"/>
      <c r="K59"/>
    </row>
    <row r="60" spans="1:11" ht="17.25" customHeight="1" x14ac:dyDescent="0.25">
      <c r="C60" s="35" t="s">
        <v>141</v>
      </c>
      <c r="D60" s="4" t="s">
        <v>177</v>
      </c>
      <c r="E60" s="4" t="s">
        <v>140</v>
      </c>
      <c r="F60" s="86">
        <v>0</v>
      </c>
      <c r="G60" s="56">
        <f t="shared" si="0"/>
        <v>0</v>
      </c>
      <c r="H60" s="34">
        <f t="shared" si="1"/>
        <v>0</v>
      </c>
    </row>
    <row r="61" spans="1:11" x14ac:dyDescent="0.25">
      <c r="C61" s="35" t="s">
        <v>143</v>
      </c>
      <c r="D61" s="4" t="s">
        <v>144</v>
      </c>
      <c r="E61" s="4" t="s">
        <v>37</v>
      </c>
      <c r="F61" s="86">
        <v>0</v>
      </c>
      <c r="G61" s="56">
        <f t="shared" si="0"/>
        <v>0</v>
      </c>
      <c r="H61" s="34">
        <f t="shared" si="1"/>
        <v>0</v>
      </c>
    </row>
    <row r="62" spans="1:11" x14ac:dyDescent="0.25">
      <c r="C62" s="35" t="s">
        <v>145</v>
      </c>
      <c r="D62" s="4" t="s">
        <v>146</v>
      </c>
      <c r="E62" s="4" t="s">
        <v>147</v>
      </c>
      <c r="F62" s="86">
        <v>0</v>
      </c>
      <c r="G62" s="56">
        <f t="shared" si="0"/>
        <v>0</v>
      </c>
      <c r="H62" s="34">
        <f t="shared" si="1"/>
        <v>0</v>
      </c>
    </row>
    <row r="63" spans="1:11" x14ac:dyDescent="0.25">
      <c r="A63" s="3"/>
      <c r="B63" s="3"/>
      <c r="C63" s="35" t="s">
        <v>148</v>
      </c>
      <c r="D63" s="4" t="s">
        <v>152</v>
      </c>
      <c r="E63" s="4" t="s">
        <v>147</v>
      </c>
      <c r="F63" s="86">
        <v>0</v>
      </c>
      <c r="G63" s="56">
        <f t="shared" si="0"/>
        <v>0</v>
      </c>
      <c r="H63" s="34">
        <f t="shared" si="1"/>
        <v>0</v>
      </c>
      <c r="I63" s="3"/>
      <c r="J63" s="3"/>
      <c r="K63" s="3"/>
    </row>
    <row r="64" spans="1:11" ht="15.75" thickBot="1" x14ac:dyDescent="0.3">
      <c r="A64" s="3"/>
      <c r="B64" s="3"/>
      <c r="C64" s="83" t="s">
        <v>149</v>
      </c>
      <c r="D64" s="84" t="s">
        <v>151</v>
      </c>
      <c r="E64" s="84" t="s">
        <v>150</v>
      </c>
      <c r="F64" s="86">
        <v>0</v>
      </c>
      <c r="G64" s="85">
        <f t="shared" si="0"/>
        <v>0</v>
      </c>
      <c r="H64" s="34">
        <f t="shared" si="1"/>
        <v>0</v>
      </c>
      <c r="I64" s="3"/>
      <c r="J64" s="3"/>
      <c r="K64" s="3"/>
    </row>
    <row r="65" spans="1:11" ht="23.25" thickBot="1" x14ac:dyDescent="0.3">
      <c r="A65" s="3"/>
      <c r="B65" s="3"/>
      <c r="C65" s="73" t="s">
        <v>102</v>
      </c>
      <c r="D65" s="74"/>
      <c r="E65" s="74"/>
      <c r="F65" s="74"/>
      <c r="G65" s="74"/>
      <c r="H65" s="75"/>
      <c r="I65" s="3"/>
      <c r="J65" s="3"/>
      <c r="K65" s="3"/>
    </row>
    <row r="66" spans="1:11" x14ac:dyDescent="0.25">
      <c r="A66" s="3"/>
      <c r="B66" s="3"/>
      <c r="C66" s="33" t="s">
        <v>114</v>
      </c>
      <c r="D66" s="1" t="s">
        <v>115</v>
      </c>
      <c r="E66" s="1" t="s">
        <v>2</v>
      </c>
      <c r="F66" s="86">
        <v>0</v>
      </c>
      <c r="G66" s="43">
        <f>F66*12</f>
        <v>0</v>
      </c>
      <c r="H66" s="34">
        <f>G66*3</f>
        <v>0</v>
      </c>
      <c r="I66" s="3"/>
      <c r="J66" s="3"/>
      <c r="K66" s="3"/>
    </row>
    <row r="67" spans="1:11" x14ac:dyDescent="0.25">
      <c r="C67" s="35" t="s">
        <v>15</v>
      </c>
      <c r="D67" s="4" t="s">
        <v>87</v>
      </c>
      <c r="E67" s="4" t="s">
        <v>2</v>
      </c>
      <c r="F67" s="86">
        <v>0</v>
      </c>
      <c r="G67" s="43">
        <f t="shared" ref="G67:G71" si="2">F67*12</f>
        <v>0</v>
      </c>
      <c r="H67" s="34">
        <f t="shared" ref="H67:H71" si="3">G67*3</f>
        <v>0</v>
      </c>
    </row>
    <row r="68" spans="1:11" x14ac:dyDescent="0.25">
      <c r="C68" s="35" t="s">
        <v>117</v>
      </c>
      <c r="D68" s="4" t="s">
        <v>118</v>
      </c>
      <c r="E68" s="4" t="s">
        <v>2</v>
      </c>
      <c r="F68" s="86">
        <v>0</v>
      </c>
      <c r="G68" s="43">
        <f t="shared" si="2"/>
        <v>0</v>
      </c>
      <c r="H68" s="34">
        <f t="shared" si="3"/>
        <v>0</v>
      </c>
    </row>
    <row r="69" spans="1:11" x14ac:dyDescent="0.25">
      <c r="C69" s="35" t="s">
        <v>113</v>
      </c>
      <c r="D69" s="2" t="s">
        <v>176</v>
      </c>
      <c r="E69" s="4" t="s">
        <v>147</v>
      </c>
      <c r="F69" s="86">
        <v>0</v>
      </c>
      <c r="G69" s="43">
        <f t="shared" si="2"/>
        <v>0</v>
      </c>
      <c r="H69" s="34">
        <f t="shared" si="3"/>
        <v>0</v>
      </c>
    </row>
    <row r="70" spans="1:11" x14ac:dyDescent="0.25">
      <c r="C70" s="35" t="s">
        <v>165</v>
      </c>
      <c r="D70" s="4" t="s">
        <v>84</v>
      </c>
      <c r="E70" s="26" t="s">
        <v>20</v>
      </c>
      <c r="F70" s="86">
        <v>0</v>
      </c>
      <c r="G70" s="43">
        <f t="shared" si="2"/>
        <v>0</v>
      </c>
      <c r="H70" s="34">
        <f t="shared" si="3"/>
        <v>0</v>
      </c>
    </row>
    <row r="71" spans="1:11" s="3" customFormat="1" ht="15.75" thickBot="1" x14ac:dyDescent="0.3">
      <c r="C71" s="57" t="s">
        <v>183</v>
      </c>
      <c r="D71" s="4" t="s">
        <v>184</v>
      </c>
      <c r="E71" s="4" t="s">
        <v>20</v>
      </c>
      <c r="F71" s="86">
        <v>0</v>
      </c>
      <c r="G71" s="43">
        <f t="shared" si="2"/>
        <v>0</v>
      </c>
      <c r="H71" s="34">
        <f t="shared" si="3"/>
        <v>0</v>
      </c>
    </row>
    <row r="72" spans="1:11" ht="23.25" thickBot="1" x14ac:dyDescent="0.3">
      <c r="C72" s="73" t="s">
        <v>103</v>
      </c>
      <c r="D72" s="74"/>
      <c r="E72" s="74"/>
      <c r="F72" s="74"/>
      <c r="G72" s="74"/>
      <c r="H72" s="75"/>
    </row>
    <row r="73" spans="1:11" x14ac:dyDescent="0.25">
      <c r="C73" s="33" t="s">
        <v>107</v>
      </c>
      <c r="D73" s="1" t="s">
        <v>108</v>
      </c>
      <c r="E73" s="1" t="s">
        <v>109</v>
      </c>
      <c r="F73" s="86">
        <v>0</v>
      </c>
      <c r="G73" s="43">
        <f>F73*12</f>
        <v>0</v>
      </c>
      <c r="H73" s="34">
        <f>G73*3</f>
        <v>0</v>
      </c>
    </row>
    <row r="74" spans="1:11" ht="15.75" thickBot="1" x14ac:dyDescent="0.3">
      <c r="C74" s="47" t="s">
        <v>110</v>
      </c>
      <c r="D74" s="26" t="s">
        <v>111</v>
      </c>
      <c r="E74" s="26" t="s">
        <v>112</v>
      </c>
      <c r="F74" s="87">
        <v>0</v>
      </c>
      <c r="G74" s="43">
        <f>F74*12</f>
        <v>0</v>
      </c>
      <c r="H74" s="34">
        <f>G74*3</f>
        <v>0</v>
      </c>
    </row>
    <row r="75" spans="1:11" ht="23.25" thickBot="1" x14ac:dyDescent="0.3">
      <c r="C75" s="73" t="s">
        <v>104</v>
      </c>
      <c r="D75" s="74"/>
      <c r="E75" s="74"/>
      <c r="F75" s="74"/>
      <c r="G75" s="74"/>
      <c r="H75" s="75"/>
    </row>
    <row r="76" spans="1:11" ht="15.75" thickBot="1" x14ac:dyDescent="0.3">
      <c r="C76" s="48" t="s">
        <v>116</v>
      </c>
      <c r="D76" s="42" t="s">
        <v>137</v>
      </c>
      <c r="E76" s="42" t="s">
        <v>46</v>
      </c>
      <c r="F76" s="88">
        <v>0</v>
      </c>
      <c r="G76" s="25">
        <f>F76*12</f>
        <v>0</v>
      </c>
      <c r="H76" s="34">
        <f>G76*3</f>
        <v>0</v>
      </c>
    </row>
    <row r="77" spans="1:11" ht="22.5" customHeight="1" thickBot="1" x14ac:dyDescent="0.3">
      <c r="C77" s="64" t="s">
        <v>105</v>
      </c>
      <c r="D77" s="65"/>
      <c r="E77" s="65"/>
      <c r="F77" s="65"/>
      <c r="G77" s="65"/>
      <c r="H77" s="66"/>
    </row>
    <row r="78" spans="1:11" ht="18" customHeight="1" x14ac:dyDescent="0.25">
      <c r="C78" s="33" t="s">
        <v>169</v>
      </c>
      <c r="D78" s="1" t="s">
        <v>122</v>
      </c>
      <c r="E78" s="1" t="s">
        <v>123</v>
      </c>
      <c r="F78" s="86">
        <v>0</v>
      </c>
      <c r="G78" s="43">
        <f>F78*12</f>
        <v>0</v>
      </c>
      <c r="H78" s="34">
        <f>G78*3</f>
        <v>0</v>
      </c>
    </row>
    <row r="79" spans="1:11" x14ac:dyDescent="0.25">
      <c r="C79" s="35" t="s">
        <v>124</v>
      </c>
      <c r="D79" s="4" t="s">
        <v>125</v>
      </c>
      <c r="E79" s="4" t="s">
        <v>126</v>
      </c>
      <c r="F79" s="86">
        <v>0</v>
      </c>
      <c r="G79" s="43">
        <f t="shared" ref="G79:G87" si="4">F79*12</f>
        <v>0</v>
      </c>
      <c r="H79" s="34">
        <f t="shared" ref="H79:H87" si="5">G79*3</f>
        <v>0</v>
      </c>
    </row>
    <row r="80" spans="1:11" ht="19.5" customHeight="1" x14ac:dyDescent="0.25">
      <c r="C80" s="35" t="s">
        <v>171</v>
      </c>
      <c r="D80" s="4" t="s">
        <v>127</v>
      </c>
      <c r="E80" s="4" t="s">
        <v>123</v>
      </c>
      <c r="F80" s="86">
        <v>0</v>
      </c>
      <c r="G80" s="43">
        <f t="shared" si="4"/>
        <v>0</v>
      </c>
      <c r="H80" s="34">
        <f t="shared" si="5"/>
        <v>0</v>
      </c>
    </row>
    <row r="81" spans="1:10" x14ac:dyDescent="0.25">
      <c r="C81" s="35" t="s">
        <v>170</v>
      </c>
      <c r="D81" s="4" t="s">
        <v>128</v>
      </c>
      <c r="E81" s="4" t="s">
        <v>123</v>
      </c>
      <c r="F81" s="86">
        <v>0</v>
      </c>
      <c r="G81" s="43">
        <f t="shared" si="4"/>
        <v>0</v>
      </c>
      <c r="H81" s="34">
        <f t="shared" si="5"/>
        <v>0</v>
      </c>
    </row>
    <row r="82" spans="1:10" x14ac:dyDescent="0.25">
      <c r="C82" s="35" t="s">
        <v>168</v>
      </c>
      <c r="D82" s="4" t="s">
        <v>129</v>
      </c>
      <c r="E82" s="4" t="s">
        <v>123</v>
      </c>
      <c r="F82" s="86">
        <v>0</v>
      </c>
      <c r="G82" s="43">
        <f t="shared" si="4"/>
        <v>0</v>
      </c>
      <c r="H82" s="34">
        <f t="shared" si="5"/>
        <v>0</v>
      </c>
    </row>
    <row r="83" spans="1:10" x14ac:dyDescent="0.25">
      <c r="C83" s="35" t="s">
        <v>130</v>
      </c>
      <c r="D83" s="4" t="s">
        <v>131</v>
      </c>
      <c r="E83" s="4" t="s">
        <v>132</v>
      </c>
      <c r="F83" s="86">
        <v>0</v>
      </c>
      <c r="G83" s="43">
        <f t="shared" si="4"/>
        <v>0</v>
      </c>
      <c r="H83" s="34">
        <f t="shared" si="5"/>
        <v>0</v>
      </c>
    </row>
    <row r="84" spans="1:10" x14ac:dyDescent="0.25">
      <c r="C84" s="35" t="s">
        <v>167</v>
      </c>
      <c r="D84" s="4" t="s">
        <v>133</v>
      </c>
      <c r="E84" s="4" t="s">
        <v>123</v>
      </c>
      <c r="F84" s="86">
        <v>0</v>
      </c>
      <c r="G84" s="43">
        <f t="shared" si="4"/>
        <v>0</v>
      </c>
      <c r="H84" s="34">
        <f t="shared" si="5"/>
        <v>0</v>
      </c>
    </row>
    <row r="85" spans="1:10" x14ac:dyDescent="0.25">
      <c r="C85" s="35" t="s">
        <v>134</v>
      </c>
      <c r="D85" s="4" t="s">
        <v>135</v>
      </c>
      <c r="E85" s="4" t="s">
        <v>136</v>
      </c>
      <c r="F85" s="86">
        <v>0</v>
      </c>
      <c r="G85" s="43">
        <f t="shared" si="4"/>
        <v>0</v>
      </c>
      <c r="H85" s="34">
        <f t="shared" si="5"/>
        <v>0</v>
      </c>
    </row>
    <row r="86" spans="1:10" x14ac:dyDescent="0.25">
      <c r="C86" s="35" t="s">
        <v>27</v>
      </c>
      <c r="D86" s="4" t="s">
        <v>81</v>
      </c>
      <c r="E86" s="4" t="s">
        <v>37</v>
      </c>
      <c r="F86" s="86">
        <v>0</v>
      </c>
      <c r="G86" s="43">
        <f t="shared" si="4"/>
        <v>0</v>
      </c>
      <c r="H86" s="34">
        <f t="shared" si="5"/>
        <v>0</v>
      </c>
    </row>
    <row r="87" spans="1:10" ht="15.75" thickBot="1" x14ac:dyDescent="0.3">
      <c r="C87" s="47" t="s">
        <v>28</v>
      </c>
      <c r="D87" s="26" t="s">
        <v>82</v>
      </c>
      <c r="E87" s="26" t="s">
        <v>37</v>
      </c>
      <c r="F87" s="86">
        <v>0</v>
      </c>
      <c r="G87" s="43">
        <f t="shared" si="4"/>
        <v>0</v>
      </c>
      <c r="H87" s="34">
        <f t="shared" si="5"/>
        <v>0</v>
      </c>
    </row>
    <row r="88" spans="1:10" ht="22.5" customHeight="1" thickBot="1" x14ac:dyDescent="0.3">
      <c r="C88" s="64" t="s">
        <v>106</v>
      </c>
      <c r="D88" s="65"/>
      <c r="E88" s="65"/>
      <c r="F88" s="65"/>
      <c r="G88" s="65"/>
      <c r="H88" s="66"/>
    </row>
    <row r="89" spans="1:10" x14ac:dyDescent="0.25">
      <c r="C89" s="33" t="s">
        <v>119</v>
      </c>
      <c r="D89" s="1" t="s">
        <v>120</v>
      </c>
      <c r="E89" s="1" t="s">
        <v>121</v>
      </c>
      <c r="F89" s="86">
        <v>0</v>
      </c>
      <c r="G89" s="43">
        <f>F89*12</f>
        <v>0</v>
      </c>
      <c r="H89" s="34">
        <f>G89*3</f>
        <v>0</v>
      </c>
      <c r="I89" s="3"/>
      <c r="J89" s="3"/>
    </row>
    <row r="90" spans="1:10" s="8" customFormat="1" x14ac:dyDescent="0.25">
      <c r="C90" s="36"/>
      <c r="D90" s="23"/>
      <c r="E90" s="23"/>
      <c r="F90" s="23"/>
      <c r="G90" s="37"/>
      <c r="H90" s="38"/>
    </row>
    <row r="91" spans="1:10" s="3" customFormat="1" x14ac:dyDescent="0.25">
      <c r="C91" s="60" t="s">
        <v>174</v>
      </c>
      <c r="D91" s="61"/>
      <c r="E91" s="24" t="s">
        <v>159</v>
      </c>
      <c r="F91" s="4" t="s">
        <v>160</v>
      </c>
      <c r="G91" s="24" t="s">
        <v>172</v>
      </c>
      <c r="H91" s="32" t="s">
        <v>180</v>
      </c>
    </row>
    <row r="92" spans="1:10" s="3" customFormat="1" ht="15.75" thickBot="1" x14ac:dyDescent="0.3">
      <c r="C92" s="62"/>
      <c r="D92" s="63"/>
      <c r="E92" s="39">
        <v>440</v>
      </c>
      <c r="F92" s="89">
        <v>0</v>
      </c>
      <c r="G92" s="40">
        <f>E92*F92</f>
        <v>0</v>
      </c>
      <c r="H92" s="41">
        <f>G92*3</f>
        <v>0</v>
      </c>
    </row>
    <row r="93" spans="1:10" ht="15.75" thickBot="1" x14ac:dyDescent="0.3">
      <c r="H93" s="3"/>
      <c r="I93" s="3"/>
      <c r="J93" s="3"/>
    </row>
    <row r="94" spans="1:10" s="3" customFormat="1" ht="15.75" thickBot="1" x14ac:dyDescent="0.3">
      <c r="C94" s="22" t="s">
        <v>173</v>
      </c>
      <c r="D94" s="21"/>
      <c r="E94" s="21"/>
      <c r="F94" s="27">
        <f>SUM(G15:G92)</f>
        <v>0</v>
      </c>
    </row>
    <row r="95" spans="1:10" s="3" customFormat="1" ht="24.75" customHeight="1" thickBot="1" x14ac:dyDescent="0.3">
      <c r="C95" s="28" t="s">
        <v>181</v>
      </c>
      <c r="D95" s="29"/>
      <c r="E95" s="30"/>
      <c r="F95" s="31">
        <f>SUM(H15:H92)</f>
        <v>0</v>
      </c>
      <c r="G95" s="15"/>
      <c r="H95" s="18"/>
      <c r="I95" s="15"/>
    </row>
    <row r="96" spans="1:10" ht="18" x14ac:dyDescent="0.25">
      <c r="A96" s="13"/>
      <c r="B96" s="13"/>
      <c r="C96" s="13"/>
      <c r="D96" s="13"/>
      <c r="E96" s="13"/>
      <c r="F96" s="13"/>
      <c r="G96" s="13"/>
      <c r="H96" s="3"/>
      <c r="I96" s="3"/>
      <c r="J96" s="3"/>
    </row>
    <row r="97" spans="1:10" x14ac:dyDescent="0.25">
      <c r="A97" s="14" t="s">
        <v>158</v>
      </c>
      <c r="B97" s="14"/>
      <c r="C97" s="14"/>
      <c r="D97" s="15"/>
      <c r="E97" s="16"/>
      <c r="F97" s="16"/>
      <c r="G97" s="17"/>
      <c r="H97" s="3"/>
      <c r="I97" s="3"/>
      <c r="J97" s="15"/>
    </row>
    <row r="98" spans="1:10" ht="15" customHeight="1" x14ac:dyDescent="0.25">
      <c r="A98" s="15"/>
      <c r="B98" s="15"/>
      <c r="C98" s="15"/>
      <c r="D98" s="15"/>
      <c r="I98" s="18"/>
      <c r="J98" s="15"/>
    </row>
    <row r="99" spans="1:10" x14ac:dyDescent="0.25">
      <c r="A99" s="15"/>
      <c r="B99" s="15"/>
      <c r="C99" s="15"/>
      <c r="D99" s="19"/>
      <c r="F99" s="58" t="s">
        <v>157</v>
      </c>
      <c r="G99" s="58"/>
      <c r="I99" s="19"/>
      <c r="J99" s="15"/>
    </row>
    <row r="100" spans="1:10" x14ac:dyDescent="0.25">
      <c r="A100" s="15"/>
      <c r="B100" s="15"/>
      <c r="C100" s="15"/>
      <c r="D100" s="19"/>
      <c r="F100" s="58"/>
      <c r="G100" s="58"/>
      <c r="I100" s="19"/>
      <c r="J100" s="15"/>
    </row>
    <row r="101" spans="1:10" x14ac:dyDescent="0.25">
      <c r="A101" s="20"/>
      <c r="B101" s="20"/>
      <c r="C101" s="20"/>
      <c r="D101" s="19"/>
      <c r="F101" s="58"/>
      <c r="G101" s="58"/>
      <c r="I101" s="19"/>
      <c r="J101" s="19"/>
    </row>
    <row r="102" spans="1:10" x14ac:dyDescent="0.25">
      <c r="F102" s="58"/>
      <c r="G102" s="58"/>
    </row>
  </sheetData>
  <sheetProtection algorithmName="SHA-512" hashValue="EmVs1j8/oyM9aMEDe3n5fvDgBdBLAlILGWZMNo4mmQ316jPWl9NOZxJXiG2fJWIgIkM/lKURwQUImrSXjAZ+hQ==" saltValue="hTuC6JGsa/t0TOT1xIUogQ==" spinCount="100000" sheet="1" objects="1" scenarios="1"/>
  <mergeCells count="15">
    <mergeCell ref="F99:G102"/>
    <mergeCell ref="A4:C5"/>
    <mergeCell ref="C91:D92"/>
    <mergeCell ref="C77:H77"/>
    <mergeCell ref="C88:H88"/>
    <mergeCell ref="C12:H12"/>
    <mergeCell ref="C11:H11"/>
    <mergeCell ref="C65:H65"/>
    <mergeCell ref="C72:H72"/>
    <mergeCell ref="C75:H75"/>
    <mergeCell ref="F13:H13"/>
    <mergeCell ref="E13:E14"/>
    <mergeCell ref="D13:D14"/>
    <mergeCell ref="C13:C14"/>
    <mergeCell ref="D4:E4"/>
  </mergeCells>
  <pageMargins left="0.7" right="0.7" top="0.75" bottom="0.75" header="0.3" footer="0.3"/>
  <pageSetup paperSize="8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2020-09-10T05:32:32Z</dcterms:modified>
</cp:coreProperties>
</file>